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nsafr.sharepoint.com/sites/ProjetSICollecte-PartagedocumentaireCNSA-Capgemini/Documents partages/General/02. Socle SIDOBA/10. Interfaces/80. Généralisation/Mapping des données SSIAD/"/>
    </mc:Choice>
  </mc:AlternateContent>
  <xr:revisionPtr revIDLastSave="10" documentId="8_{4FC13264-136C-4172-ADC8-5BD61D757B77}" xr6:coauthVersionLast="47" xr6:coauthVersionMax="47" xr10:uidLastSave="{4ACDB2EB-20FC-4575-91E9-9B9DA7C9F7FF}"/>
  <bookViews>
    <workbookView xWindow="-110" yWindow="-110" windowWidth="19420" windowHeight="11500" xr2:uid="{C4BDB872-3BF6-457F-8E75-44C87584D4E9}"/>
  </bookViews>
  <sheets>
    <sheet name="DonneesC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</calcChain>
</file>

<file path=xl/sharedStrings.xml><?xml version="1.0" encoding="utf-8"?>
<sst xmlns="http://schemas.openxmlformats.org/spreadsheetml/2006/main" count="554" uniqueCount="185">
  <si>
    <t>Entrée</t>
  </si>
  <si>
    <t>Position</t>
  </si>
  <si>
    <t>Nom de la variable</t>
  </si>
  <si>
    <t>cardinalité</t>
  </si>
  <si>
    <t>Usage</t>
  </si>
  <si>
    <t>Record Target</t>
  </si>
  <si>
    <t>En-tête</t>
  </si>
  <si>
    <t>patientRole/id</t>
  </si>
  <si>
    <t>[1..*]</t>
  </si>
  <si>
    <t>Identifiant de l'individu</t>
  </si>
  <si>
    <t>Oui</t>
  </si>
  <si>
    <t>Nom de naissance</t>
  </si>
  <si>
    <t>patientRole/patient/name/family[@qualifier=BR]</t>
  </si>
  <si>
    <t>patientRole/patient/name/family[@qualifier=CL]</t>
  </si>
  <si>
    <t>Nom d'usage</t>
  </si>
  <si>
    <t>[0..1]</t>
  </si>
  <si>
    <t>patientRole/patient/name/given</t>
  </si>
  <si>
    <t>patientRole/patient/name/givenname/given[@qualifier=BR]</t>
  </si>
  <si>
    <t>patientRole/patient/name/givenname/given[@qualifier=CL]</t>
  </si>
  <si>
    <t>Liste des prenoms de l'acte de naissance</t>
  </si>
  <si>
    <t>patientRole/patient/administrativeGenderCode</t>
  </si>
  <si>
    <t>[1..1]</t>
  </si>
  <si>
    <t>Premier prénom</t>
  </si>
  <si>
    <t>Sexe</t>
  </si>
  <si>
    <t>patientRole/patient/birthTime</t>
  </si>
  <si>
    <t>Date de naissace</t>
  </si>
  <si>
    <t>patientRole/patient/sdtc:multipleBirthOrderNumber</t>
  </si>
  <si>
    <t xml:space="preserve">[1..1] </t>
  </si>
  <si>
    <t>Ordre de naissance</t>
  </si>
  <si>
    <t>patientRole/patient/birthplace/place/addr/county</t>
  </si>
  <si>
    <t>patientRole/patient/birthplace/place/addr/country</t>
  </si>
  <si>
    <t>Pays de naissance</t>
  </si>
  <si>
    <t>Author</t>
  </si>
  <si>
    <t>assignedAuthor/id</t>
  </si>
  <si>
    <t>Identifiant de l'auteur</t>
  </si>
  <si>
    <t>assignedAuthor/Code</t>
  </si>
  <si>
    <t>Type de logiciel source</t>
  </si>
  <si>
    <t>assignedAuthor/assignedAuthoringDevice</t>
  </si>
  <si>
    <t>assignedAuthor/representedOrganization</t>
  </si>
  <si>
    <t>assignedAuthor/representedOrganization/id</t>
  </si>
  <si>
    <t>Informations complémentaire sur le logiciel source</t>
  </si>
  <si>
    <t xml:space="preserve">FINESS de la structure </t>
  </si>
  <si>
    <t xml:space="preserve">Identifiant de la structure </t>
  </si>
  <si>
    <t>Custodian</t>
  </si>
  <si>
    <t>assignedCustodian/representedCustodianOrganization/id</t>
  </si>
  <si>
    <t>assignedCustodian/representedCustodianOrganization/name</t>
  </si>
  <si>
    <t xml:space="preserve">[0..1] </t>
  </si>
  <si>
    <t xml:space="preserve">Nom de la structure </t>
  </si>
  <si>
    <t>LegalAuthentificator</t>
  </si>
  <si>
    <t>Structure</t>
  </si>
  <si>
    <t>Non</t>
  </si>
  <si>
    <t>assignedEntity/id</t>
  </si>
  <si>
    <t>assignedEntity/code</t>
  </si>
  <si>
    <t>assignedEntity/representedOrganization/id</t>
  </si>
  <si>
    <t>[0..*]</t>
  </si>
  <si>
    <t>Identifiant du système responsable de la production du document</t>
  </si>
  <si>
    <t>Profession ou rôle du responsable</t>
  </si>
  <si>
    <t>Structure responsable du document</t>
  </si>
  <si>
    <t>DocumentationOf</t>
  </si>
  <si>
    <t>serviceEvent/effectiveTime</t>
  </si>
  <si>
    <t>serviceEvent/performer</t>
  </si>
  <si>
    <t>serviceEvent/performer/assignedEntity/id</t>
  </si>
  <si>
    <t>serviceEvent/performer/assignedEntity/code</t>
  </si>
  <si>
    <t>serviceEvent/performer/assignedEntity/representedOrganization/standardIndustryClassCode</t>
  </si>
  <si>
    <t>Date de création du document</t>
  </si>
  <si>
    <t>Système ayant réalisé le transfert de données</t>
  </si>
  <si>
    <t>Identifiant du système responsable du transfert de données</t>
  </si>
  <si>
    <t>Système utilisé</t>
  </si>
  <si>
    <t>ComporentOf</t>
  </si>
  <si>
    <t>componentOf/encompassingEncounter/location/healthCareFacility/code</t>
  </si>
  <si>
    <t>Modalité d'exercice de la structure effectuant le transfert</t>
  </si>
  <si>
    <t>componentOf/encompassingEncounter/location/healthCareFacility/code/translation</t>
  </si>
  <si>
    <t xml:space="preserve">Catégorie de l'établissement </t>
  </si>
  <si>
    <t>Corps</t>
  </si>
  <si>
    <t>id</t>
  </si>
  <si>
    <t>identifiant du séjour</t>
  </si>
  <si>
    <t>code</t>
  </si>
  <si>
    <t>type de séjour</t>
  </si>
  <si>
    <t>effectiveTime</t>
  </si>
  <si>
    <t>Date d'admission</t>
  </si>
  <si>
    <t>participant[@classCode=RESP]/participantRole/scopingEntity/id</t>
  </si>
  <si>
    <t>Identifiant de l'entité juridique responsable du séjour</t>
  </si>
  <si>
    <t>participant[@classCode=RESP]/participantRole/scopingEntity/code</t>
  </si>
  <si>
    <t>Entité juridique responsable du séjour</t>
  </si>
  <si>
    <t>FR-Sejour-Admission</t>
  </si>
  <si>
    <t>FR-Modalite-entree</t>
  </si>
  <si>
    <t>identifiant de l'observation</t>
  </si>
  <si>
    <t>code de l'observation</t>
  </si>
  <si>
    <t>text</t>
  </si>
  <si>
    <t>description narrative de l'observation</t>
  </si>
  <si>
    <t>statut de l'entrée</t>
  </si>
  <si>
    <t>Date de l'entrée</t>
  </si>
  <si>
    <t>StatusCode</t>
  </si>
  <si>
    <t>FR-Modalite-sortie</t>
  </si>
  <si>
    <t>statut de la sortie</t>
  </si>
  <si>
    <t>Date de la sortie</t>
  </si>
  <si>
    <t>FR-Evenement</t>
  </si>
  <si>
    <t>Identifiant unique de l'évènement</t>
  </si>
  <si>
    <t>code/qualifier[name/@code="GEN-364"]/value</t>
  </si>
  <si>
    <t>Type d'évènement SSIAD explicite</t>
  </si>
  <si>
    <t>code/originalText</t>
  </si>
  <si>
    <t>Type d'évènement non structuré</t>
  </si>
  <si>
    <t>effectiveTime/low</t>
  </si>
  <si>
    <t>Date de début de l'évènement</t>
  </si>
  <si>
    <t>effectiveTime/high</t>
  </si>
  <si>
    <t>Date de fin de l'évènement</t>
  </si>
  <si>
    <t>participant</t>
  </si>
  <si>
    <t>[0..2]</t>
  </si>
  <si>
    <t>Lieu d'exécution ou entité juridique responsable de l'évènement</t>
  </si>
  <si>
    <t>participant[@typeCode="RESP"]/participantRole/scopingEntity</t>
  </si>
  <si>
    <t>Entité juridique responsable de l'évènement</t>
  </si>
  <si>
    <t>participant[@typeCode="RESP"]/participantRole/scopingEntity/id</t>
  </si>
  <si>
    <t>Identifiant de l'entité juridique responsable de l'évènement</t>
  </si>
  <si>
    <t>participant[@typeCode="RESP"]/participantRole/scopingEntity/code</t>
  </si>
  <si>
    <t>Statut juridique de l'entité juridique responsable de l'évènement</t>
  </si>
  <si>
    <t>performer/assignedEntity/id</t>
  </si>
  <si>
    <t>Identifiant du professionnel ayant réalisé l'évènement</t>
  </si>
  <si>
    <t>Fonction du professionnel (en cours de spécification)</t>
  </si>
  <si>
    <t>performer/assignedEntity/assignePerson</t>
  </si>
  <si>
    <t>Nom et prénom du professionnel ayant réalisé l'évènement</t>
  </si>
  <si>
    <t>performer/assignedEntity/representedOrganization</t>
  </si>
  <si>
    <t>Etablissement de rattachement du professionnel</t>
  </si>
  <si>
    <t>performmer/assignedEntity/code</t>
  </si>
  <si>
    <t>participant/participantRole/addr</t>
  </si>
  <si>
    <t>???</t>
  </si>
  <si>
    <t>Adresse du lieu de l'évènement</t>
  </si>
  <si>
    <t>entryRelationship</t>
  </si>
  <si>
    <t>Caractéristiques de l'évènement (Commentaire, pièce jointe, transport de l'usager, statut métier de l'évènement, transport d'un professionnel ayant participé à l'évènement)</t>
  </si>
  <si>
    <t>FR-Commentaire-ER</t>
  </si>
  <si>
    <t>entryRelationship/[@typeCode="SUBJ"]/text</t>
  </si>
  <si>
    <t>Compte-rendu associé à l'évènement</t>
  </si>
  <si>
    <t xml:space="preserve">Commentaire associé à l'évènement </t>
  </si>
  <si>
    <t>FR-Statut</t>
  </si>
  <si>
    <t>Identifiant de l'entrée</t>
  </si>
  <si>
    <t>Statut de l'entrée</t>
  </si>
  <si>
    <t>statusCode</t>
  </si>
  <si>
    <t>Date associée au statut métier</t>
  </si>
  <si>
    <t>Statut métier</t>
  </si>
  <si>
    <t>FR-Groupe-de-quetionnaires-d-evaluation</t>
  </si>
  <si>
    <t>organizer/code</t>
  </si>
  <si>
    <t>code désignant le type d'évaluation réalisé</t>
  </si>
  <si>
    <t>organizer/statusCode</t>
  </si>
  <si>
    <t>Statut de l'évaluation</t>
  </si>
  <si>
    <t>Statut de l'organizer</t>
  </si>
  <si>
    <t>organizer/effectiveTime</t>
  </si>
  <si>
    <t>Horodatage de l'entrée</t>
  </si>
  <si>
    <t>FR-Evaluation</t>
  </si>
  <si>
    <t xml:space="preserve">Identifiant de l'évalutation </t>
  </si>
  <si>
    <t xml:space="preserve">Type d'évaluation réalisé </t>
  </si>
  <si>
    <t xml:space="preserve">Date de l'évaluation </t>
  </si>
  <si>
    <t xml:space="preserve">Identifiant de l'évaluateur </t>
  </si>
  <si>
    <t>performer/assignedEntity/representedOrganization/id</t>
  </si>
  <si>
    <t>Identifiant de l'établissement de rattachement de l'évaluateur</t>
  </si>
  <si>
    <t>performer</t>
  </si>
  <si>
    <t>Professionnel réalisant l'évaluation</t>
  </si>
  <si>
    <t>FR-Evaluation-Composant</t>
  </si>
  <si>
    <t>Composants de l'évaluation - détaillés dans les entrées correspondantes</t>
  </si>
  <si>
    <t>Identifiant du composant évalué</t>
  </si>
  <si>
    <t>Code du composant évalué</t>
  </si>
  <si>
    <t>code/displayName</t>
  </si>
  <si>
    <t>code/codeSystem</t>
  </si>
  <si>
    <t>code/codeSystemName</t>
  </si>
  <si>
    <t xml:space="preserve">Nom du composant évalué </t>
  </si>
  <si>
    <t>Référence du composant évalué dans la terminologie de référence</t>
  </si>
  <si>
    <t>Nom de la terminologie de référence</t>
  </si>
  <si>
    <t>value</t>
  </si>
  <si>
    <t>Résultat du composant évalué</t>
  </si>
  <si>
    <t>Statut de l'évaluation du composant</t>
  </si>
  <si>
    <t>FR-Documents-attache</t>
  </si>
  <si>
    <t>component/[@typeCode="COMP"]/code</t>
  </si>
  <si>
    <t>Type de document attaché</t>
  </si>
  <si>
    <t>component/value</t>
  </si>
  <si>
    <t>Document attaché</t>
  </si>
  <si>
    <t>Commune de naissance</t>
  </si>
  <si>
    <t>patientRole/addr/houseNumber</t>
  </si>
  <si>
    <t>patientRole/addr/streetName</t>
  </si>
  <si>
    <t>patientRole/addr/postalCode</t>
  </si>
  <si>
    <t>patientRole/addr/city</t>
  </si>
  <si>
    <t>Rue du domicile</t>
  </si>
  <si>
    <t>Code postale du domicile</t>
  </si>
  <si>
    <t>Ville du domicile</t>
  </si>
  <si>
    <t>Numéro du domicile</t>
  </si>
  <si>
    <t>Données utilisées pour SSIAD</t>
  </si>
  <si>
    <t>Données obligatoire protocole</t>
  </si>
  <si>
    <t>RÉFÉRENTIEL DES DONNÉES USAGERS COLLECTÉES DANS LE CADRE DE LA COLLECTE DE DONNÉES VIA API PAR RAPPORT AU CDA 1.1.0-ballot - trial-use (https://interop.esante.gouv.fr/ig/fhir/tddui/1.1.0-ballot/index.html)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</si>
</sst>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"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C0D8C4-374E-48D2-AA5D-7AD40766096D}" name="Table1" displayName="Table1" ref="B4:H95" totalsRowShown="0" headerRowDxfId="2">
  <autoFilter ref="B4:H95" xr:uid="{58C0D8C4-374E-48D2-AA5D-7AD40766096D}">
    <filterColumn colId="5">
      <filters>
        <filter val="Oui"/>
      </filters>
    </filterColumn>
  </autoFilter>
  <tableColumns count="7">
    <tableColumn id="1" xr3:uid="{3F55FA53-2280-4581-A875-BC9F1D0FAEE5}" name="Position"/>
    <tableColumn id="2" xr3:uid="{0F0D3FD2-8A30-4686-ACD3-3FBA3890D953}" name="Entrée"/>
    <tableColumn id="3" xr3:uid="{207F5241-F4EB-4EF9-A5F0-858E8EAAB941}" name="Nom de la variable"/>
    <tableColumn id="4" xr3:uid="{3DBED1B9-BC55-43E3-9021-2EAF5CF1B983}" name="cardinalité"/>
    <tableColumn id="5" xr3:uid="{1A162D0C-594C-4D71-B46A-491BCAAFBA29}" name="Usage"/>
    <tableColumn id="6" xr3:uid="{9E9ABFD2-C75E-4653-A852-96B0A7AAADC4}" name="Données utilisées pour SSIAD" dataDxfId="1"/>
    <tableColumn id="8" xr3:uid="{C396AD72-9FB4-4C00-96C0-778A1FE4B450}" name="Données obligatoire protocole" dataDxfId="0">
      <calculatedColumnFormula>IF(MID(Table1[[#This Row],[cardinalité]],2,1)="1","Oui","Non")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3764-8F61-48E2-9ADC-140213F99060}">
  <dimension ref="B2:H96"/>
  <sheetViews>
    <sheetView showGridLines="0" tabSelected="1" zoomScale="70" zoomScaleNormal="70" workbookViewId="0">
      <selection activeCell="F25" sqref="F25"/>
    </sheetView>
  </sheetViews>
  <sheetFormatPr defaultRowHeight="14.5" x14ac:dyDescent="0.35"/>
  <cols>
    <col min="1" max="1" width="3" customWidth="1"/>
    <col min="2" max="2" width="13.1796875" customWidth="1"/>
    <col min="3" max="3" width="32.81640625" customWidth="1"/>
    <col min="4" max="4" width="56.08984375" customWidth="1"/>
    <col min="5" max="5" width="8.1796875" customWidth="1"/>
    <col min="6" max="6" width="49.54296875" customWidth="1"/>
    <col min="7" max="8" width="19.26953125" customWidth="1"/>
  </cols>
  <sheetData>
    <row r="2" spans="2:8" ht="20" customHeight="1" x14ac:dyDescent="0.35">
      <c r="B2" s="1" t="s">
        <v>184</v>
      </c>
      <c r="C2" s="1"/>
      <c r="D2" s="1"/>
      <c r="E2" s="1"/>
      <c r="F2" s="1"/>
      <c r="G2" s="1"/>
      <c r="H2" s="1"/>
    </row>
    <row r="4" spans="2:8" s="5" customFormat="1" ht="29.5" customHeight="1" x14ac:dyDescent="0.35">
      <c r="B4" s="5" t="s">
        <v>1</v>
      </c>
      <c r="C4" s="5" t="s">
        <v>0</v>
      </c>
      <c r="D4" s="5" t="s">
        <v>2</v>
      </c>
      <c r="E4" s="5" t="s">
        <v>3</v>
      </c>
      <c r="F4" s="5" t="s">
        <v>4</v>
      </c>
      <c r="G4" s="5" t="s">
        <v>182</v>
      </c>
      <c r="H4" s="5" t="s">
        <v>183</v>
      </c>
    </row>
    <row r="5" spans="2:8" x14ac:dyDescent="0.35">
      <c r="B5" t="s">
        <v>6</v>
      </c>
      <c r="C5" t="s">
        <v>5</v>
      </c>
      <c r="D5" t="s">
        <v>7</v>
      </c>
      <c r="E5" t="s">
        <v>8</v>
      </c>
      <c r="F5" t="s">
        <v>9</v>
      </c>
      <c r="G5" s="3" t="s">
        <v>10</v>
      </c>
      <c r="H5" t="str">
        <f>IF(MID(Table1[[#This Row],[cardinalité]],2,1)="1","Oui","Non")</f>
        <v>Oui</v>
      </c>
    </row>
    <row r="6" spans="2:8" hidden="1" x14ac:dyDescent="0.35">
      <c r="B6" t="s">
        <v>6</v>
      </c>
      <c r="C6" t="s">
        <v>5</v>
      </c>
      <c r="D6" t="s">
        <v>174</v>
      </c>
      <c r="E6" t="s">
        <v>15</v>
      </c>
      <c r="F6" t="s">
        <v>181</v>
      </c>
      <c r="G6" s="3" t="s">
        <v>50</v>
      </c>
      <c r="H6" t="str">
        <f>IF(MID(Table1[[#This Row],[cardinalité]],2,1)="1","Oui","Non")</f>
        <v>Non</v>
      </c>
    </row>
    <row r="7" spans="2:8" hidden="1" x14ac:dyDescent="0.35">
      <c r="B7" t="s">
        <v>6</v>
      </c>
      <c r="C7" t="s">
        <v>5</v>
      </c>
      <c r="D7" t="s">
        <v>175</v>
      </c>
      <c r="E7" t="s">
        <v>15</v>
      </c>
      <c r="F7" t="s">
        <v>178</v>
      </c>
      <c r="G7" s="3" t="s">
        <v>50</v>
      </c>
      <c r="H7" t="str">
        <f>IF(MID(Table1[[#This Row],[cardinalité]],2,1)="1","Oui","Non")</f>
        <v>Non</v>
      </c>
    </row>
    <row r="8" spans="2:8" x14ac:dyDescent="0.35">
      <c r="B8" t="s">
        <v>6</v>
      </c>
      <c r="C8" t="s">
        <v>5</v>
      </c>
      <c r="D8" t="s">
        <v>176</v>
      </c>
      <c r="E8" t="s">
        <v>15</v>
      </c>
      <c r="F8" t="s">
        <v>179</v>
      </c>
      <c r="G8" s="3" t="s">
        <v>10</v>
      </c>
      <c r="H8" t="str">
        <f>IF(MID(Table1[[#This Row],[cardinalité]],2,1)="1","Oui","Non")</f>
        <v>Non</v>
      </c>
    </row>
    <row r="9" spans="2:8" x14ac:dyDescent="0.35">
      <c r="B9" t="s">
        <v>6</v>
      </c>
      <c r="C9" t="s">
        <v>5</v>
      </c>
      <c r="D9" t="s">
        <v>177</v>
      </c>
      <c r="E9" t="s">
        <v>15</v>
      </c>
      <c r="F9" t="s">
        <v>180</v>
      </c>
      <c r="G9" s="3" t="s">
        <v>10</v>
      </c>
      <c r="H9" t="str">
        <f>IF(MID(Table1[[#This Row],[cardinalité]],2,1)="1","Oui","Non")</f>
        <v>Non</v>
      </c>
    </row>
    <row r="10" spans="2:8" x14ac:dyDescent="0.35">
      <c r="B10" t="s">
        <v>6</v>
      </c>
      <c r="C10" t="s">
        <v>5</v>
      </c>
      <c r="D10" t="s">
        <v>12</v>
      </c>
      <c r="E10" t="s">
        <v>8</v>
      </c>
      <c r="F10" t="s">
        <v>11</v>
      </c>
      <c r="G10" s="3" t="s">
        <v>10</v>
      </c>
      <c r="H10" t="str">
        <f>IF(MID(Table1[[#This Row],[cardinalité]],2,1)="1","Oui","Non")</f>
        <v>Oui</v>
      </c>
    </row>
    <row r="11" spans="2:8" x14ac:dyDescent="0.35">
      <c r="B11" t="s">
        <v>6</v>
      </c>
      <c r="C11" t="s">
        <v>5</v>
      </c>
      <c r="D11" t="s">
        <v>13</v>
      </c>
      <c r="E11" t="s">
        <v>15</v>
      </c>
      <c r="F11" t="s">
        <v>14</v>
      </c>
      <c r="G11" s="3" t="s">
        <v>10</v>
      </c>
      <c r="H11" t="str">
        <f>IF(MID(Table1[[#This Row],[cardinalité]],2,1)="1","Oui","Non")</f>
        <v>Non</v>
      </c>
    </row>
    <row r="12" spans="2:8" hidden="1" x14ac:dyDescent="0.35">
      <c r="B12" t="s">
        <v>6</v>
      </c>
      <c r="C12" t="s">
        <v>5</v>
      </c>
      <c r="D12" t="s">
        <v>16</v>
      </c>
      <c r="E12" t="s">
        <v>8</v>
      </c>
      <c r="F12" t="s">
        <v>19</v>
      </c>
      <c r="G12" s="3" t="s">
        <v>50</v>
      </c>
      <c r="H12" t="str">
        <f>IF(MID(Table1[[#This Row],[cardinalité]],2,1)="1","Oui","Non")</f>
        <v>Oui</v>
      </c>
    </row>
    <row r="13" spans="2:8" x14ac:dyDescent="0.35">
      <c r="B13" t="s">
        <v>6</v>
      </c>
      <c r="C13" t="s">
        <v>5</v>
      </c>
      <c r="D13" t="s">
        <v>17</v>
      </c>
      <c r="E13" t="s">
        <v>15</v>
      </c>
      <c r="F13" t="s">
        <v>22</v>
      </c>
      <c r="G13" s="3" t="s">
        <v>10</v>
      </c>
      <c r="H13" t="str">
        <f>IF(MID(Table1[[#This Row],[cardinalité]],2,1)="1","Oui","Non")</f>
        <v>Non</v>
      </c>
    </row>
    <row r="14" spans="2:8" hidden="1" x14ac:dyDescent="0.35">
      <c r="B14" t="s">
        <v>6</v>
      </c>
      <c r="C14" t="s">
        <v>5</v>
      </c>
      <c r="D14" t="s">
        <v>18</v>
      </c>
      <c r="E14" t="s">
        <v>15</v>
      </c>
      <c r="F14" t="s">
        <v>22</v>
      </c>
      <c r="G14" s="3" t="s">
        <v>50</v>
      </c>
      <c r="H14" t="str">
        <f>IF(MID(Table1[[#This Row],[cardinalité]],2,1)="1","Oui","Non")</f>
        <v>Non</v>
      </c>
    </row>
    <row r="15" spans="2:8" x14ac:dyDescent="0.35">
      <c r="B15" t="s">
        <v>6</v>
      </c>
      <c r="C15" t="s">
        <v>5</v>
      </c>
      <c r="D15" t="s">
        <v>20</v>
      </c>
      <c r="E15" t="s">
        <v>21</v>
      </c>
      <c r="F15" t="s">
        <v>23</v>
      </c>
      <c r="G15" s="3" t="s">
        <v>10</v>
      </c>
      <c r="H15" t="str">
        <f>IF(MID(Table1[[#This Row],[cardinalité]],2,1)="1","Oui","Non")</f>
        <v>Oui</v>
      </c>
    </row>
    <row r="16" spans="2:8" x14ac:dyDescent="0.35">
      <c r="B16" t="s">
        <v>6</v>
      </c>
      <c r="C16" t="s">
        <v>5</v>
      </c>
      <c r="D16" t="s">
        <v>24</v>
      </c>
      <c r="E16" t="s">
        <v>21</v>
      </c>
      <c r="F16" t="s">
        <v>25</v>
      </c>
      <c r="G16" s="3" t="s">
        <v>10</v>
      </c>
      <c r="H16" t="str">
        <f>IF(MID(Table1[[#This Row],[cardinalité]],2,1)="1","Oui","Non")</f>
        <v>Oui</v>
      </c>
    </row>
    <row r="17" spans="2:8" x14ac:dyDescent="0.35">
      <c r="B17" t="s">
        <v>6</v>
      </c>
      <c r="C17" t="s">
        <v>5</v>
      </c>
      <c r="D17" t="s">
        <v>26</v>
      </c>
      <c r="E17" t="s">
        <v>27</v>
      </c>
      <c r="F17" t="s">
        <v>28</v>
      </c>
      <c r="G17" s="3" t="s">
        <v>10</v>
      </c>
      <c r="H17" t="str">
        <f>IF(MID(Table1[[#This Row],[cardinalité]],2,1)="1","Oui","Non")</f>
        <v>Oui</v>
      </c>
    </row>
    <row r="18" spans="2:8" hidden="1" x14ac:dyDescent="0.35">
      <c r="B18" t="s">
        <v>6</v>
      </c>
      <c r="C18" t="s">
        <v>5</v>
      </c>
      <c r="D18" t="s">
        <v>29</v>
      </c>
      <c r="E18" t="s">
        <v>15</v>
      </c>
      <c r="F18" t="s">
        <v>173</v>
      </c>
      <c r="G18" s="3" t="s">
        <v>50</v>
      </c>
      <c r="H18" t="str">
        <f>IF(MID(Table1[[#This Row],[cardinalité]],2,1)="1","Oui","Non")</f>
        <v>Non</v>
      </c>
    </row>
    <row r="19" spans="2:8" x14ac:dyDescent="0.35">
      <c r="B19" t="s">
        <v>6</v>
      </c>
      <c r="C19" t="s">
        <v>5</v>
      </c>
      <c r="D19" t="s">
        <v>30</v>
      </c>
      <c r="E19" t="s">
        <v>15</v>
      </c>
      <c r="F19" t="s">
        <v>31</v>
      </c>
      <c r="G19" s="3" t="s">
        <v>10</v>
      </c>
      <c r="H19" t="str">
        <f>IF(MID(Table1[[#This Row],[cardinalité]],2,1)="1","Oui","Non")</f>
        <v>Non</v>
      </c>
    </row>
    <row r="20" spans="2:8" hidden="1" x14ac:dyDescent="0.35">
      <c r="B20" t="s">
        <v>6</v>
      </c>
      <c r="C20" t="s">
        <v>32</v>
      </c>
      <c r="D20" t="s">
        <v>33</v>
      </c>
      <c r="E20" t="s">
        <v>21</v>
      </c>
      <c r="F20" t="s">
        <v>34</v>
      </c>
      <c r="G20" s="3" t="s">
        <v>50</v>
      </c>
      <c r="H20" t="str">
        <f>IF(MID(Table1[[#This Row],[cardinalité]],2,1)="1","Oui","Non")</f>
        <v>Oui</v>
      </c>
    </row>
    <row r="21" spans="2:8" hidden="1" x14ac:dyDescent="0.35">
      <c r="B21" t="s">
        <v>6</v>
      </c>
      <c r="C21" t="s">
        <v>32</v>
      </c>
      <c r="D21" t="s">
        <v>35</v>
      </c>
      <c r="E21" t="s">
        <v>21</v>
      </c>
      <c r="F21" t="s">
        <v>36</v>
      </c>
      <c r="G21" s="3" t="s">
        <v>50</v>
      </c>
      <c r="H21" t="str">
        <f>IF(MID(Table1[[#This Row],[cardinalité]],2,1)="1","Oui","Non")</f>
        <v>Oui</v>
      </c>
    </row>
    <row r="22" spans="2:8" hidden="1" x14ac:dyDescent="0.35">
      <c r="B22" t="s">
        <v>6</v>
      </c>
      <c r="C22" t="s">
        <v>32</v>
      </c>
      <c r="D22" t="s">
        <v>37</v>
      </c>
      <c r="E22" t="s">
        <v>21</v>
      </c>
      <c r="F22" t="s">
        <v>40</v>
      </c>
      <c r="G22" s="3" t="s">
        <v>50</v>
      </c>
      <c r="H22" t="str">
        <f>IF(MID(Table1[[#This Row],[cardinalité]],2,1)="1","Oui","Non")</f>
        <v>Oui</v>
      </c>
    </row>
    <row r="23" spans="2:8" x14ac:dyDescent="0.35">
      <c r="B23" t="s">
        <v>6</v>
      </c>
      <c r="C23" t="s">
        <v>32</v>
      </c>
      <c r="D23" t="s">
        <v>38</v>
      </c>
      <c r="E23" t="s">
        <v>21</v>
      </c>
      <c r="F23" t="s">
        <v>41</v>
      </c>
      <c r="G23" s="3" t="s">
        <v>10</v>
      </c>
      <c r="H23" t="str">
        <f>IF(MID(Table1[[#This Row],[cardinalité]],2,1)="1","Oui","Non")</f>
        <v>Oui</v>
      </c>
    </row>
    <row r="24" spans="2:8" hidden="1" x14ac:dyDescent="0.35">
      <c r="B24" t="s">
        <v>6</v>
      </c>
      <c r="C24" t="s">
        <v>32</v>
      </c>
      <c r="D24" t="s">
        <v>39</v>
      </c>
      <c r="E24" t="s">
        <v>15</v>
      </c>
      <c r="F24" t="s">
        <v>42</v>
      </c>
      <c r="G24" s="3" t="s">
        <v>50</v>
      </c>
      <c r="H24" t="str">
        <f>IF(MID(Table1[[#This Row],[cardinalité]],2,1)="1","Oui","Non")</f>
        <v>Non</v>
      </c>
    </row>
    <row r="25" spans="2:8" x14ac:dyDescent="0.35">
      <c r="B25" t="s">
        <v>6</v>
      </c>
      <c r="C25" t="s">
        <v>43</v>
      </c>
      <c r="D25" t="s">
        <v>44</v>
      </c>
      <c r="E25" t="s">
        <v>21</v>
      </c>
      <c r="F25" t="s">
        <v>41</v>
      </c>
      <c r="G25" s="3" t="s">
        <v>10</v>
      </c>
      <c r="H25" t="str">
        <f>IF(MID(Table1[[#This Row],[cardinalité]],2,1)="1","Oui","Non")</f>
        <v>Oui</v>
      </c>
    </row>
    <row r="26" spans="2:8" x14ac:dyDescent="0.35">
      <c r="B26" t="s">
        <v>6</v>
      </c>
      <c r="C26" t="s">
        <v>43</v>
      </c>
      <c r="D26" t="s">
        <v>45</v>
      </c>
      <c r="E26" t="s">
        <v>46</v>
      </c>
      <c r="F26" t="s">
        <v>47</v>
      </c>
      <c r="G26" s="3" t="s">
        <v>10</v>
      </c>
      <c r="H26" t="str">
        <f>IF(MID(Table1[[#This Row],[cardinalité]],2,1)="1","Oui","Non")</f>
        <v>Non</v>
      </c>
    </row>
    <row r="27" spans="2:8" hidden="1" x14ac:dyDescent="0.35">
      <c r="B27" t="s">
        <v>6</v>
      </c>
      <c r="C27" t="s">
        <v>48</v>
      </c>
      <c r="D27" t="s">
        <v>51</v>
      </c>
      <c r="E27" t="s">
        <v>21</v>
      </c>
      <c r="F27" t="s">
        <v>55</v>
      </c>
      <c r="G27" s="3" t="s">
        <v>50</v>
      </c>
      <c r="H27" t="str">
        <f>IF(MID(Table1[[#This Row],[cardinalité]],2,1)="1","Oui","Non")</f>
        <v>Oui</v>
      </c>
    </row>
    <row r="28" spans="2:8" hidden="1" x14ac:dyDescent="0.35">
      <c r="B28" t="s">
        <v>6</v>
      </c>
      <c r="C28" t="s">
        <v>48</v>
      </c>
      <c r="D28" t="s">
        <v>52</v>
      </c>
      <c r="E28" t="s">
        <v>15</v>
      </c>
      <c r="F28" t="s">
        <v>56</v>
      </c>
      <c r="G28" s="3" t="s">
        <v>50</v>
      </c>
      <c r="H28" t="str">
        <f>IF(MID(Table1[[#This Row],[cardinalité]],2,1)="1","Oui","Non")</f>
        <v>Non</v>
      </c>
    </row>
    <row r="29" spans="2:8" hidden="1" x14ac:dyDescent="0.35">
      <c r="B29" t="s">
        <v>6</v>
      </c>
      <c r="C29" t="s">
        <v>48</v>
      </c>
      <c r="D29" t="s">
        <v>53</v>
      </c>
      <c r="E29" t="s">
        <v>54</v>
      </c>
      <c r="F29" t="s">
        <v>57</v>
      </c>
      <c r="G29" s="3" t="s">
        <v>50</v>
      </c>
      <c r="H29" t="str">
        <f>IF(MID(Table1[[#This Row],[cardinalité]],2,1)="1","Oui","Non")</f>
        <v>Non</v>
      </c>
    </row>
    <row r="30" spans="2:8" hidden="1" x14ac:dyDescent="0.35">
      <c r="B30" t="s">
        <v>6</v>
      </c>
      <c r="C30" t="s">
        <v>58</v>
      </c>
      <c r="D30" t="s">
        <v>59</v>
      </c>
      <c r="E30" t="s">
        <v>21</v>
      </c>
      <c r="F30" t="s">
        <v>64</v>
      </c>
      <c r="G30" s="3" t="s">
        <v>50</v>
      </c>
      <c r="H30" t="str">
        <f>IF(MID(Table1[[#This Row],[cardinalité]],2,1)="1","Oui","Non")</f>
        <v>Oui</v>
      </c>
    </row>
    <row r="31" spans="2:8" hidden="1" x14ac:dyDescent="0.35">
      <c r="B31" t="s">
        <v>6</v>
      </c>
      <c r="C31" t="s">
        <v>58</v>
      </c>
      <c r="D31" t="s">
        <v>60</v>
      </c>
      <c r="E31" t="s">
        <v>21</v>
      </c>
      <c r="F31" t="s">
        <v>65</v>
      </c>
      <c r="G31" s="3" t="s">
        <v>50</v>
      </c>
      <c r="H31" t="str">
        <f>IF(MID(Table1[[#This Row],[cardinalité]],2,1)="1","Oui","Non")</f>
        <v>Oui</v>
      </c>
    </row>
    <row r="32" spans="2:8" hidden="1" x14ac:dyDescent="0.35">
      <c r="B32" t="s">
        <v>6</v>
      </c>
      <c r="C32" t="s">
        <v>58</v>
      </c>
      <c r="D32" t="s">
        <v>61</v>
      </c>
      <c r="E32" t="s">
        <v>21</v>
      </c>
      <c r="F32" t="s">
        <v>66</v>
      </c>
      <c r="G32" s="3" t="s">
        <v>50</v>
      </c>
      <c r="H32" t="str">
        <f>IF(MID(Table1[[#This Row],[cardinalité]],2,1)="1","Oui","Non")</f>
        <v>Oui</v>
      </c>
    </row>
    <row r="33" spans="2:8" hidden="1" x14ac:dyDescent="0.35">
      <c r="B33" t="s">
        <v>6</v>
      </c>
      <c r="C33" t="s">
        <v>58</v>
      </c>
      <c r="D33" t="s">
        <v>62</v>
      </c>
      <c r="E33" t="s">
        <v>15</v>
      </c>
      <c r="F33" t="s">
        <v>67</v>
      </c>
      <c r="G33" s="3" t="s">
        <v>50</v>
      </c>
      <c r="H33" t="str">
        <f>IF(MID(Table1[[#This Row],[cardinalité]],2,1)="1","Oui","Non")</f>
        <v>Non</v>
      </c>
    </row>
    <row r="34" spans="2:8" hidden="1" x14ac:dyDescent="0.35">
      <c r="B34" t="s">
        <v>6</v>
      </c>
      <c r="C34" t="s">
        <v>58</v>
      </c>
      <c r="D34" t="s">
        <v>63</v>
      </c>
      <c r="E34" t="s">
        <v>21</v>
      </c>
      <c r="F34" t="s">
        <v>49</v>
      </c>
      <c r="G34" s="3" t="s">
        <v>50</v>
      </c>
      <c r="H34" t="str">
        <f>IF(MID(Table1[[#This Row],[cardinalité]],2,1)="1","Oui","Non")</f>
        <v>Oui</v>
      </c>
    </row>
    <row r="35" spans="2:8" hidden="1" x14ac:dyDescent="0.35">
      <c r="B35" t="s">
        <v>6</v>
      </c>
      <c r="C35" t="s">
        <v>68</v>
      </c>
      <c r="D35" t="s">
        <v>69</v>
      </c>
      <c r="E35" t="s">
        <v>21</v>
      </c>
      <c r="F35" t="s">
        <v>70</v>
      </c>
      <c r="G35" s="3" t="s">
        <v>50</v>
      </c>
      <c r="H35" t="str">
        <f>IF(MID(Table1[[#This Row],[cardinalité]],2,1)="1","Oui","Non")</f>
        <v>Oui</v>
      </c>
    </row>
    <row r="36" spans="2:8" hidden="1" x14ac:dyDescent="0.35">
      <c r="B36" t="s">
        <v>6</v>
      </c>
      <c r="C36" t="s">
        <v>68</v>
      </c>
      <c r="D36" t="s">
        <v>71</v>
      </c>
      <c r="E36" t="s">
        <v>21</v>
      </c>
      <c r="F36" t="s">
        <v>72</v>
      </c>
      <c r="G36" s="3" t="s">
        <v>50</v>
      </c>
      <c r="H36" t="str">
        <f>IF(MID(Table1[[#This Row],[cardinalité]],2,1)="1","Oui","Non")</f>
        <v>Oui</v>
      </c>
    </row>
    <row r="37" spans="2:8" hidden="1" x14ac:dyDescent="0.35">
      <c r="B37" t="s">
        <v>73</v>
      </c>
      <c r="C37" t="s">
        <v>84</v>
      </c>
      <c r="D37" t="s">
        <v>74</v>
      </c>
      <c r="E37" t="s">
        <v>21</v>
      </c>
      <c r="F37" t="s">
        <v>75</v>
      </c>
      <c r="G37" s="3" t="s">
        <v>50</v>
      </c>
      <c r="H37" t="str">
        <f>IF(MID(Table1[[#This Row],[cardinalité]],2,1)="1","Oui","Non")</f>
        <v>Oui</v>
      </c>
    </row>
    <row r="38" spans="2:8" hidden="1" x14ac:dyDescent="0.35">
      <c r="B38" t="s">
        <v>73</v>
      </c>
      <c r="C38" t="s">
        <v>84</v>
      </c>
      <c r="D38" t="s">
        <v>76</v>
      </c>
      <c r="E38" t="s">
        <v>21</v>
      </c>
      <c r="F38" t="s">
        <v>77</v>
      </c>
      <c r="G38" s="3" t="s">
        <v>50</v>
      </c>
      <c r="H38" t="str">
        <f>IF(MID(Table1[[#This Row],[cardinalité]],2,1)="1","Oui","Non")</f>
        <v>Oui</v>
      </c>
    </row>
    <row r="39" spans="2:8" hidden="1" x14ac:dyDescent="0.35">
      <c r="B39" t="s">
        <v>73</v>
      </c>
      <c r="C39" t="s">
        <v>84</v>
      </c>
      <c r="D39" t="s">
        <v>78</v>
      </c>
      <c r="E39" t="s">
        <v>15</v>
      </c>
      <c r="F39" t="s">
        <v>79</v>
      </c>
      <c r="G39" s="3" t="s">
        <v>50</v>
      </c>
      <c r="H39" t="str">
        <f>IF(MID(Table1[[#This Row],[cardinalité]],2,1)="1","Oui","Non")</f>
        <v>Non</v>
      </c>
    </row>
    <row r="40" spans="2:8" hidden="1" x14ac:dyDescent="0.35">
      <c r="B40" t="s">
        <v>73</v>
      </c>
      <c r="C40" t="s">
        <v>84</v>
      </c>
      <c r="D40" t="s">
        <v>80</v>
      </c>
      <c r="E40" t="s">
        <v>21</v>
      </c>
      <c r="F40" t="s">
        <v>81</v>
      </c>
      <c r="G40" s="3" t="s">
        <v>50</v>
      </c>
      <c r="H40" t="str">
        <f>IF(MID(Table1[[#This Row],[cardinalité]],2,1)="1","Oui","Non")</f>
        <v>Oui</v>
      </c>
    </row>
    <row r="41" spans="2:8" hidden="1" x14ac:dyDescent="0.35">
      <c r="B41" t="s">
        <v>73</v>
      </c>
      <c r="C41" t="s">
        <v>84</v>
      </c>
      <c r="D41" t="s">
        <v>82</v>
      </c>
      <c r="E41" t="s">
        <v>15</v>
      </c>
      <c r="F41" t="s">
        <v>83</v>
      </c>
      <c r="G41" s="3" t="s">
        <v>50</v>
      </c>
      <c r="H41" t="str">
        <f>IF(MID(Table1[[#This Row],[cardinalité]],2,1)="1","Oui","Non")</f>
        <v>Non</v>
      </c>
    </row>
    <row r="42" spans="2:8" hidden="1" x14ac:dyDescent="0.35">
      <c r="B42" t="s">
        <v>73</v>
      </c>
      <c r="C42" t="s">
        <v>85</v>
      </c>
      <c r="D42" t="s">
        <v>74</v>
      </c>
      <c r="E42" t="s">
        <v>21</v>
      </c>
      <c r="F42" t="s">
        <v>86</v>
      </c>
      <c r="G42" s="3" t="s">
        <v>50</v>
      </c>
      <c r="H42" t="str">
        <f>IF(MID(Table1[[#This Row],[cardinalité]],2,1)="1","Oui","Non")</f>
        <v>Oui</v>
      </c>
    </row>
    <row r="43" spans="2:8" hidden="1" x14ac:dyDescent="0.35">
      <c r="B43" t="s">
        <v>73</v>
      </c>
      <c r="C43" t="s">
        <v>85</v>
      </c>
      <c r="D43" t="s">
        <v>76</v>
      </c>
      <c r="E43" t="s">
        <v>21</v>
      </c>
      <c r="F43" t="s">
        <v>87</v>
      </c>
      <c r="G43" s="3" t="s">
        <v>50</v>
      </c>
      <c r="H43" t="str">
        <f>IF(MID(Table1[[#This Row],[cardinalité]],2,1)="1","Oui","Non")</f>
        <v>Oui</v>
      </c>
    </row>
    <row r="44" spans="2:8" hidden="1" x14ac:dyDescent="0.35">
      <c r="B44" t="s">
        <v>73</v>
      </c>
      <c r="C44" t="s">
        <v>85</v>
      </c>
      <c r="D44" t="s">
        <v>88</v>
      </c>
      <c r="E44" t="s">
        <v>15</v>
      </c>
      <c r="F44" t="s">
        <v>89</v>
      </c>
      <c r="G44" s="3" t="s">
        <v>50</v>
      </c>
      <c r="H44" t="str">
        <f>IF(MID(Table1[[#This Row],[cardinalité]],2,1)="1","Oui","Non")</f>
        <v>Non</v>
      </c>
    </row>
    <row r="45" spans="2:8" hidden="1" x14ac:dyDescent="0.35">
      <c r="B45" t="s">
        <v>73</v>
      </c>
      <c r="C45" t="s">
        <v>85</v>
      </c>
      <c r="D45" t="s">
        <v>92</v>
      </c>
      <c r="E45" t="s">
        <v>21</v>
      </c>
      <c r="F45" t="s">
        <v>90</v>
      </c>
      <c r="G45" s="3" t="s">
        <v>50</v>
      </c>
      <c r="H45" t="str">
        <f>IF(MID(Table1[[#This Row],[cardinalité]],2,1)="1","Oui","Non")</f>
        <v>Oui</v>
      </c>
    </row>
    <row r="46" spans="2:8" x14ac:dyDescent="0.35">
      <c r="B46" t="s">
        <v>73</v>
      </c>
      <c r="C46" t="s">
        <v>85</v>
      </c>
      <c r="D46" t="s">
        <v>78</v>
      </c>
      <c r="E46" t="s">
        <v>21</v>
      </c>
      <c r="F46" t="s">
        <v>91</v>
      </c>
      <c r="G46" s="3" t="s">
        <v>10</v>
      </c>
      <c r="H46" t="str">
        <f>IF(MID(Table1[[#This Row],[cardinalité]],2,1)="1","Oui","Non")</f>
        <v>Oui</v>
      </c>
    </row>
    <row r="47" spans="2:8" hidden="1" x14ac:dyDescent="0.35">
      <c r="B47" t="s">
        <v>73</v>
      </c>
      <c r="C47" t="s">
        <v>93</v>
      </c>
      <c r="D47" t="s">
        <v>74</v>
      </c>
      <c r="E47" t="s">
        <v>21</v>
      </c>
      <c r="F47" t="s">
        <v>86</v>
      </c>
      <c r="G47" s="3" t="s">
        <v>50</v>
      </c>
      <c r="H47" t="str">
        <f>IF(MID(Table1[[#This Row],[cardinalité]],2,1)="1","Oui","Non")</f>
        <v>Oui</v>
      </c>
    </row>
    <row r="48" spans="2:8" hidden="1" x14ac:dyDescent="0.35">
      <c r="B48" t="s">
        <v>73</v>
      </c>
      <c r="C48" t="s">
        <v>93</v>
      </c>
      <c r="D48" t="s">
        <v>76</v>
      </c>
      <c r="E48" t="s">
        <v>21</v>
      </c>
      <c r="F48" t="s">
        <v>87</v>
      </c>
      <c r="G48" s="3" t="s">
        <v>50</v>
      </c>
      <c r="H48" t="str">
        <f>IF(MID(Table1[[#This Row],[cardinalité]],2,1)="1","Oui","Non")</f>
        <v>Oui</v>
      </c>
    </row>
    <row r="49" spans="2:8" hidden="1" x14ac:dyDescent="0.35">
      <c r="B49" t="s">
        <v>73</v>
      </c>
      <c r="C49" t="s">
        <v>93</v>
      </c>
      <c r="D49" t="s">
        <v>88</v>
      </c>
      <c r="E49" t="s">
        <v>15</v>
      </c>
      <c r="F49" t="s">
        <v>89</v>
      </c>
      <c r="G49" s="3" t="s">
        <v>50</v>
      </c>
      <c r="H49" t="str">
        <f>IF(MID(Table1[[#This Row],[cardinalité]],2,1)="1","Oui","Non")</f>
        <v>Non</v>
      </c>
    </row>
    <row r="50" spans="2:8" hidden="1" x14ac:dyDescent="0.35">
      <c r="B50" t="s">
        <v>73</v>
      </c>
      <c r="C50" t="s">
        <v>93</v>
      </c>
      <c r="D50" t="s">
        <v>92</v>
      </c>
      <c r="E50" t="s">
        <v>21</v>
      </c>
      <c r="F50" t="s">
        <v>94</v>
      </c>
      <c r="G50" s="3" t="s">
        <v>50</v>
      </c>
      <c r="H50" t="str">
        <f>IF(MID(Table1[[#This Row],[cardinalité]],2,1)="1","Oui","Non")</f>
        <v>Oui</v>
      </c>
    </row>
    <row r="51" spans="2:8" x14ac:dyDescent="0.35">
      <c r="B51" t="s">
        <v>73</v>
      </c>
      <c r="C51" t="s">
        <v>93</v>
      </c>
      <c r="D51" t="s">
        <v>78</v>
      </c>
      <c r="E51" t="s">
        <v>21</v>
      </c>
      <c r="F51" t="s">
        <v>95</v>
      </c>
      <c r="G51" s="3" t="s">
        <v>10</v>
      </c>
      <c r="H51" t="str">
        <f>IF(MID(Table1[[#This Row],[cardinalité]],2,1)="1","Oui","Non")</f>
        <v>Oui</v>
      </c>
    </row>
    <row r="52" spans="2:8" hidden="1" x14ac:dyDescent="0.35">
      <c r="B52" t="s">
        <v>73</v>
      </c>
      <c r="C52" t="s">
        <v>96</v>
      </c>
      <c r="D52" t="s">
        <v>74</v>
      </c>
      <c r="E52" t="s">
        <v>21</v>
      </c>
      <c r="F52" t="s">
        <v>97</v>
      </c>
      <c r="G52" s="3" t="s">
        <v>50</v>
      </c>
      <c r="H52" t="str">
        <f>IF(MID(Table1[[#This Row],[cardinalité]],2,1)="1","Oui","Non")</f>
        <v>Oui</v>
      </c>
    </row>
    <row r="53" spans="2:8" x14ac:dyDescent="0.35">
      <c r="B53" t="s">
        <v>73</v>
      </c>
      <c r="C53" t="s">
        <v>96</v>
      </c>
      <c r="D53" t="s">
        <v>98</v>
      </c>
      <c r="E53" t="s">
        <v>21</v>
      </c>
      <c r="F53" t="s">
        <v>99</v>
      </c>
      <c r="G53" s="3" t="s">
        <v>10</v>
      </c>
      <c r="H53" t="str">
        <f>IF(MID(Table1[[#This Row],[cardinalité]],2,1)="1","Oui","Non")</f>
        <v>Oui</v>
      </c>
    </row>
    <row r="54" spans="2:8" x14ac:dyDescent="0.35">
      <c r="B54" t="s">
        <v>73</v>
      </c>
      <c r="C54" t="s">
        <v>96</v>
      </c>
      <c r="D54" t="s">
        <v>100</v>
      </c>
      <c r="E54" t="s">
        <v>15</v>
      </c>
      <c r="F54" t="s">
        <v>101</v>
      </c>
      <c r="G54" s="3" t="s">
        <v>10</v>
      </c>
      <c r="H54" t="str">
        <f>IF(MID(Table1[[#This Row],[cardinalité]],2,1)="1","Oui","Non")</f>
        <v>Non</v>
      </c>
    </row>
    <row r="55" spans="2:8" x14ac:dyDescent="0.35">
      <c r="B55" t="s">
        <v>73</v>
      </c>
      <c r="C55" t="s">
        <v>96</v>
      </c>
      <c r="D55" t="s">
        <v>102</v>
      </c>
      <c r="E55" t="s">
        <v>21</v>
      </c>
      <c r="F55" t="s">
        <v>103</v>
      </c>
      <c r="G55" s="3" t="s">
        <v>10</v>
      </c>
      <c r="H55" t="str">
        <f>IF(MID(Table1[[#This Row],[cardinalité]],2,1)="1","Oui","Non")</f>
        <v>Oui</v>
      </c>
    </row>
    <row r="56" spans="2:8" x14ac:dyDescent="0.35">
      <c r="B56" t="s">
        <v>73</v>
      </c>
      <c r="C56" t="s">
        <v>96</v>
      </c>
      <c r="D56" t="s">
        <v>104</v>
      </c>
      <c r="E56" t="s">
        <v>15</v>
      </c>
      <c r="F56" t="s">
        <v>105</v>
      </c>
      <c r="G56" s="3" t="s">
        <v>10</v>
      </c>
      <c r="H56" t="str">
        <f>IF(MID(Table1[[#This Row],[cardinalité]],2,1)="1","Oui","Non")</f>
        <v>Non</v>
      </c>
    </row>
    <row r="57" spans="2:8" hidden="1" x14ac:dyDescent="0.35">
      <c r="B57" t="s">
        <v>73</v>
      </c>
      <c r="C57" t="s">
        <v>96</v>
      </c>
      <c r="D57" t="s">
        <v>106</v>
      </c>
      <c r="E57" t="s">
        <v>107</v>
      </c>
      <c r="F57" t="s">
        <v>108</v>
      </c>
      <c r="G57" s="3" t="s">
        <v>50</v>
      </c>
      <c r="H57" t="str">
        <f>IF(MID(Table1[[#This Row],[cardinalité]],2,1)="1","Oui","Non")</f>
        <v>Non</v>
      </c>
    </row>
    <row r="58" spans="2:8" hidden="1" x14ac:dyDescent="0.35">
      <c r="B58" t="s">
        <v>73</v>
      </c>
      <c r="C58" s="2" t="s">
        <v>96</v>
      </c>
      <c r="D58" s="2" t="s">
        <v>123</v>
      </c>
      <c r="E58" s="2" t="s">
        <v>124</v>
      </c>
      <c r="F58" s="2" t="s">
        <v>125</v>
      </c>
      <c r="G58" s="4" t="s">
        <v>50</v>
      </c>
      <c r="H58" t="str">
        <f>IF(MID(Table1[[#This Row],[cardinalité]],2,1)="1","Oui","Non")</f>
        <v>Non</v>
      </c>
    </row>
    <row r="59" spans="2:8" hidden="1" x14ac:dyDescent="0.35">
      <c r="B59" t="s">
        <v>73</v>
      </c>
      <c r="C59" t="s">
        <v>96</v>
      </c>
      <c r="D59" t="s">
        <v>109</v>
      </c>
      <c r="E59" t="s">
        <v>15</v>
      </c>
      <c r="F59" t="s">
        <v>110</v>
      </c>
      <c r="G59" s="3" t="s">
        <v>50</v>
      </c>
      <c r="H59" t="str">
        <f>IF(MID(Table1[[#This Row],[cardinalité]],2,1)="1","Oui","Non")</f>
        <v>Non</v>
      </c>
    </row>
    <row r="60" spans="2:8" hidden="1" x14ac:dyDescent="0.35">
      <c r="B60" t="s">
        <v>73</v>
      </c>
      <c r="C60" t="s">
        <v>96</v>
      </c>
      <c r="D60" t="s">
        <v>111</v>
      </c>
      <c r="E60" t="s">
        <v>21</v>
      </c>
      <c r="F60" t="s">
        <v>112</v>
      </c>
      <c r="G60" s="3" t="s">
        <v>50</v>
      </c>
      <c r="H60" t="str">
        <f>IF(MID(Table1[[#This Row],[cardinalité]],2,1)="1","Oui","Non")</f>
        <v>Oui</v>
      </c>
    </row>
    <row r="61" spans="2:8" hidden="1" x14ac:dyDescent="0.35">
      <c r="B61" t="s">
        <v>73</v>
      </c>
      <c r="C61" t="s">
        <v>96</v>
      </c>
      <c r="D61" t="s">
        <v>113</v>
      </c>
      <c r="E61" t="s">
        <v>15</v>
      </c>
      <c r="F61" t="s">
        <v>114</v>
      </c>
      <c r="G61" s="3" t="s">
        <v>50</v>
      </c>
      <c r="H61" t="str">
        <f>IF(MID(Table1[[#This Row],[cardinalité]],2,1)="1","Oui","Non")</f>
        <v>Non</v>
      </c>
    </row>
    <row r="62" spans="2:8" hidden="1" x14ac:dyDescent="0.35">
      <c r="B62" t="s">
        <v>73</v>
      </c>
      <c r="C62" t="s">
        <v>96</v>
      </c>
      <c r="D62" t="s">
        <v>115</v>
      </c>
      <c r="E62" t="s">
        <v>21</v>
      </c>
      <c r="F62" t="s">
        <v>116</v>
      </c>
      <c r="G62" s="3" t="s">
        <v>50</v>
      </c>
      <c r="H62" t="str">
        <f>IF(MID(Table1[[#This Row],[cardinalité]],2,1)="1","Oui","Non")</f>
        <v>Oui</v>
      </c>
    </row>
    <row r="63" spans="2:8" x14ac:dyDescent="0.35">
      <c r="B63" t="s">
        <v>73</v>
      </c>
      <c r="C63" t="s">
        <v>96</v>
      </c>
      <c r="D63" t="s">
        <v>122</v>
      </c>
      <c r="E63" t="s">
        <v>15</v>
      </c>
      <c r="F63" t="s">
        <v>117</v>
      </c>
      <c r="G63" s="3" t="s">
        <v>10</v>
      </c>
      <c r="H63" t="str">
        <f>IF(MID(Table1[[#This Row],[cardinalité]],2,1)="1","Oui","Non")</f>
        <v>Non</v>
      </c>
    </row>
    <row r="64" spans="2:8" hidden="1" x14ac:dyDescent="0.35">
      <c r="B64" t="s">
        <v>73</v>
      </c>
      <c r="C64" t="s">
        <v>96</v>
      </c>
      <c r="D64" t="s">
        <v>118</v>
      </c>
      <c r="E64" t="s">
        <v>15</v>
      </c>
      <c r="F64" t="s">
        <v>119</v>
      </c>
      <c r="G64" s="3" t="s">
        <v>50</v>
      </c>
      <c r="H64" t="str">
        <f>IF(MID(Table1[[#This Row],[cardinalité]],2,1)="1","Oui","Non")</f>
        <v>Non</v>
      </c>
    </row>
    <row r="65" spans="2:8" hidden="1" x14ac:dyDescent="0.35">
      <c r="B65" t="s">
        <v>73</v>
      </c>
      <c r="C65" t="s">
        <v>96</v>
      </c>
      <c r="D65" t="s">
        <v>120</v>
      </c>
      <c r="E65" t="s">
        <v>15</v>
      </c>
      <c r="F65" t="s">
        <v>121</v>
      </c>
      <c r="G65" s="3" t="s">
        <v>50</v>
      </c>
      <c r="H65" t="str">
        <f>IF(MID(Table1[[#This Row],[cardinalité]],2,1)="1","Oui","Non")</f>
        <v>Non</v>
      </c>
    </row>
    <row r="66" spans="2:8" hidden="1" x14ac:dyDescent="0.35">
      <c r="B66" t="s">
        <v>73</v>
      </c>
      <c r="C66" t="s">
        <v>96</v>
      </c>
      <c r="D66" t="s">
        <v>126</v>
      </c>
      <c r="E66" t="s">
        <v>54</v>
      </c>
      <c r="F66" t="s">
        <v>127</v>
      </c>
      <c r="G66" s="3" t="s">
        <v>50</v>
      </c>
      <c r="H66" t="str">
        <f>IF(MID(Table1[[#This Row],[cardinalité]],2,1)="1","Oui","Non")</f>
        <v>Non</v>
      </c>
    </row>
    <row r="67" spans="2:8" hidden="1" x14ac:dyDescent="0.35">
      <c r="B67" t="s">
        <v>73</v>
      </c>
      <c r="C67" s="2" t="s">
        <v>128</v>
      </c>
      <c r="D67" s="2" t="s">
        <v>129</v>
      </c>
      <c r="E67" s="2" t="s">
        <v>21</v>
      </c>
      <c r="F67" s="2" t="s">
        <v>131</v>
      </c>
      <c r="G67" s="4" t="s">
        <v>50</v>
      </c>
      <c r="H67" t="str">
        <f>IF(MID(Table1[[#This Row],[cardinalité]],2,1)="1","Oui","Non")</f>
        <v>Oui</v>
      </c>
    </row>
    <row r="68" spans="2:8" hidden="1" x14ac:dyDescent="0.35">
      <c r="B68" t="s">
        <v>73</v>
      </c>
      <c r="C68" s="2" t="s">
        <v>128</v>
      </c>
      <c r="D68" s="2" t="s">
        <v>129</v>
      </c>
      <c r="E68" s="2" t="s">
        <v>21</v>
      </c>
      <c r="F68" s="2" t="s">
        <v>130</v>
      </c>
      <c r="G68" s="4" t="s">
        <v>50</v>
      </c>
      <c r="H68" t="str">
        <f>IF(MID(Table1[[#This Row],[cardinalité]],2,1)="1","Oui","Non")</f>
        <v>Oui</v>
      </c>
    </row>
    <row r="69" spans="2:8" hidden="1" x14ac:dyDescent="0.35">
      <c r="B69" t="s">
        <v>73</v>
      </c>
      <c r="C69" t="s">
        <v>132</v>
      </c>
      <c r="D69" t="s">
        <v>74</v>
      </c>
      <c r="E69" t="s">
        <v>21</v>
      </c>
      <c r="F69" t="s">
        <v>133</v>
      </c>
      <c r="G69" s="3" t="s">
        <v>50</v>
      </c>
      <c r="H69" t="str">
        <f>IF(MID(Table1[[#This Row],[cardinalité]],2,1)="1","Oui","Non")</f>
        <v>Oui</v>
      </c>
    </row>
    <row r="70" spans="2:8" hidden="1" x14ac:dyDescent="0.35">
      <c r="B70" t="s">
        <v>73</v>
      </c>
      <c r="C70" t="s">
        <v>132</v>
      </c>
      <c r="D70" t="s">
        <v>76</v>
      </c>
      <c r="E70" t="s">
        <v>21</v>
      </c>
      <c r="F70" t="s">
        <v>87</v>
      </c>
      <c r="G70" s="3" t="s">
        <v>50</v>
      </c>
      <c r="H70" t="str">
        <f>IF(MID(Table1[[#This Row],[cardinalité]],2,1)="1","Oui","Non")</f>
        <v>Oui</v>
      </c>
    </row>
    <row r="71" spans="2:8" hidden="1" x14ac:dyDescent="0.35">
      <c r="B71" t="s">
        <v>73</v>
      </c>
      <c r="C71" t="s">
        <v>132</v>
      </c>
      <c r="D71" t="s">
        <v>88</v>
      </c>
      <c r="E71" t="s">
        <v>21</v>
      </c>
      <c r="F71" t="s">
        <v>89</v>
      </c>
      <c r="G71" s="3" t="s">
        <v>50</v>
      </c>
      <c r="H71" t="str">
        <f>IF(MID(Table1[[#This Row],[cardinalité]],2,1)="1","Oui","Non")</f>
        <v>Oui</v>
      </c>
    </row>
    <row r="72" spans="2:8" x14ac:dyDescent="0.35">
      <c r="B72" t="s">
        <v>73</v>
      </c>
      <c r="C72" t="s">
        <v>132</v>
      </c>
      <c r="D72" t="s">
        <v>135</v>
      </c>
      <c r="E72" t="s">
        <v>21</v>
      </c>
      <c r="F72" t="s">
        <v>134</v>
      </c>
      <c r="G72" s="3" t="s">
        <v>10</v>
      </c>
      <c r="H72" t="str">
        <f>IF(MID(Table1[[#This Row],[cardinalité]],2,1)="1","Oui","Non")</f>
        <v>Oui</v>
      </c>
    </row>
    <row r="73" spans="2:8" hidden="1" x14ac:dyDescent="0.35">
      <c r="B73" t="s">
        <v>73</v>
      </c>
      <c r="C73" t="s">
        <v>132</v>
      </c>
      <c r="D73" t="s">
        <v>78</v>
      </c>
      <c r="E73" t="s">
        <v>21</v>
      </c>
      <c r="F73" t="s">
        <v>136</v>
      </c>
      <c r="G73" s="3" t="s">
        <v>50</v>
      </c>
      <c r="H73" t="str">
        <f>IF(MID(Table1[[#This Row],[cardinalité]],2,1)="1","Oui","Non")</f>
        <v>Oui</v>
      </c>
    </row>
    <row r="74" spans="2:8" x14ac:dyDescent="0.35">
      <c r="B74" t="s">
        <v>73</v>
      </c>
      <c r="C74" t="s">
        <v>132</v>
      </c>
      <c r="D74" t="s">
        <v>165</v>
      </c>
      <c r="E74" t="s">
        <v>21</v>
      </c>
      <c r="F74" t="s">
        <v>137</v>
      </c>
      <c r="G74" s="3" t="s">
        <v>10</v>
      </c>
      <c r="H74" t="str">
        <f>IF(MID(Table1[[#This Row],[cardinalité]],2,1)="1","Oui","Non")</f>
        <v>Oui</v>
      </c>
    </row>
    <row r="75" spans="2:8" hidden="1" x14ac:dyDescent="0.35">
      <c r="B75" t="s">
        <v>73</v>
      </c>
      <c r="C75" t="s">
        <v>138</v>
      </c>
      <c r="D75" t="s">
        <v>139</v>
      </c>
      <c r="E75" t="s">
        <v>21</v>
      </c>
      <c r="F75" t="s">
        <v>140</v>
      </c>
      <c r="G75" s="3" t="s">
        <v>50</v>
      </c>
      <c r="H75" t="str">
        <f>IF(MID(Table1[[#This Row],[cardinalité]],2,1)="1","Oui","Non")</f>
        <v>Oui</v>
      </c>
    </row>
    <row r="76" spans="2:8" hidden="1" x14ac:dyDescent="0.35">
      <c r="B76" t="s">
        <v>73</v>
      </c>
      <c r="C76" t="s">
        <v>138</v>
      </c>
      <c r="D76" t="s">
        <v>141</v>
      </c>
      <c r="E76" t="s">
        <v>21</v>
      </c>
      <c r="F76" t="s">
        <v>143</v>
      </c>
      <c r="G76" s="3" t="s">
        <v>50</v>
      </c>
      <c r="H76" t="str">
        <f>IF(MID(Table1[[#This Row],[cardinalité]],2,1)="1","Oui","Non")</f>
        <v>Oui</v>
      </c>
    </row>
    <row r="77" spans="2:8" hidden="1" x14ac:dyDescent="0.35">
      <c r="B77" t="s">
        <v>73</v>
      </c>
      <c r="C77" t="s">
        <v>138</v>
      </c>
      <c r="D77" t="s">
        <v>144</v>
      </c>
      <c r="E77" t="s">
        <v>21</v>
      </c>
      <c r="F77" t="s">
        <v>145</v>
      </c>
      <c r="G77" s="3" t="s">
        <v>50</v>
      </c>
      <c r="H77" t="str">
        <f>IF(MID(Table1[[#This Row],[cardinalité]],2,1)="1","Oui","Non")</f>
        <v>Oui</v>
      </c>
    </row>
    <row r="78" spans="2:8" hidden="1" x14ac:dyDescent="0.35">
      <c r="B78" t="s">
        <v>73</v>
      </c>
      <c r="C78" t="s">
        <v>146</v>
      </c>
      <c r="D78" t="s">
        <v>74</v>
      </c>
      <c r="E78" t="s">
        <v>21</v>
      </c>
      <c r="F78" t="s">
        <v>147</v>
      </c>
      <c r="G78" s="3" t="s">
        <v>50</v>
      </c>
      <c r="H78" t="str">
        <f>IF(MID(Table1[[#This Row],[cardinalité]],2,1)="1","Oui","Non")</f>
        <v>Oui</v>
      </c>
    </row>
    <row r="79" spans="2:8" x14ac:dyDescent="0.35">
      <c r="B79" t="s">
        <v>73</v>
      </c>
      <c r="C79" t="s">
        <v>146</v>
      </c>
      <c r="D79" t="s">
        <v>76</v>
      </c>
      <c r="E79" t="s">
        <v>21</v>
      </c>
      <c r="F79" t="s">
        <v>148</v>
      </c>
      <c r="G79" s="3" t="s">
        <v>10</v>
      </c>
      <c r="H79" t="str">
        <f>IF(MID(Table1[[#This Row],[cardinalité]],2,1)="1","Oui","Non")</f>
        <v>Oui</v>
      </c>
    </row>
    <row r="80" spans="2:8" x14ac:dyDescent="0.35">
      <c r="B80" t="s">
        <v>73</v>
      </c>
      <c r="C80" t="s">
        <v>146</v>
      </c>
      <c r="D80" t="s">
        <v>135</v>
      </c>
      <c r="E80" t="s">
        <v>21</v>
      </c>
      <c r="F80" t="s">
        <v>142</v>
      </c>
      <c r="G80" s="3" t="s">
        <v>10</v>
      </c>
      <c r="H80" t="str">
        <f>IF(MID(Table1[[#This Row],[cardinalité]],2,1)="1","Oui","Non")</f>
        <v>Oui</v>
      </c>
    </row>
    <row r="81" spans="2:8" x14ac:dyDescent="0.35">
      <c r="B81" t="s">
        <v>73</v>
      </c>
      <c r="C81" t="s">
        <v>146</v>
      </c>
      <c r="D81" t="s">
        <v>78</v>
      </c>
      <c r="E81" t="s">
        <v>21</v>
      </c>
      <c r="F81" t="s">
        <v>149</v>
      </c>
      <c r="G81" s="3" t="s">
        <v>10</v>
      </c>
      <c r="H81" t="str">
        <f>IF(MID(Table1[[#This Row],[cardinalité]],2,1)="1","Oui","Non")</f>
        <v>Oui</v>
      </c>
    </row>
    <row r="82" spans="2:8" hidden="1" x14ac:dyDescent="0.35">
      <c r="B82" t="s">
        <v>73</v>
      </c>
      <c r="C82" t="s">
        <v>146</v>
      </c>
      <c r="D82" t="s">
        <v>153</v>
      </c>
      <c r="E82" t="s">
        <v>15</v>
      </c>
      <c r="F82" t="s">
        <v>154</v>
      </c>
      <c r="G82" s="3" t="s">
        <v>50</v>
      </c>
      <c r="H82" t="str">
        <f>IF(MID(Table1[[#This Row],[cardinalité]],2,1)="1","Oui","Non")</f>
        <v>Non</v>
      </c>
    </row>
    <row r="83" spans="2:8" hidden="1" x14ac:dyDescent="0.35">
      <c r="B83" t="s">
        <v>73</v>
      </c>
      <c r="C83" t="s">
        <v>146</v>
      </c>
      <c r="D83" t="s">
        <v>115</v>
      </c>
      <c r="E83" t="s">
        <v>21</v>
      </c>
      <c r="F83" t="s">
        <v>150</v>
      </c>
      <c r="G83" s="3" t="s">
        <v>50</v>
      </c>
      <c r="H83" t="str">
        <f>IF(MID(Table1[[#This Row],[cardinalité]],2,1)="1","Oui","Non")</f>
        <v>Oui</v>
      </c>
    </row>
    <row r="84" spans="2:8" hidden="1" x14ac:dyDescent="0.35">
      <c r="B84" t="s">
        <v>73</v>
      </c>
      <c r="C84" t="s">
        <v>146</v>
      </c>
      <c r="D84" t="s">
        <v>151</v>
      </c>
      <c r="E84" t="s">
        <v>21</v>
      </c>
      <c r="F84" t="s">
        <v>152</v>
      </c>
      <c r="G84" s="3" t="s">
        <v>50</v>
      </c>
      <c r="H84" t="str">
        <f>IF(MID(Table1[[#This Row],[cardinalité]],2,1)="1","Oui","Non")</f>
        <v>Oui</v>
      </c>
    </row>
    <row r="85" spans="2:8" x14ac:dyDescent="0.35">
      <c r="B85" t="s">
        <v>73</v>
      </c>
      <c r="C85" t="s">
        <v>146</v>
      </c>
      <c r="D85" t="s">
        <v>126</v>
      </c>
      <c r="E85" t="s">
        <v>54</v>
      </c>
      <c r="F85" t="s">
        <v>156</v>
      </c>
      <c r="G85" s="3" t="s">
        <v>10</v>
      </c>
      <c r="H85" t="str">
        <f>IF(MID(Table1[[#This Row],[cardinalité]],2,1)="1","Oui","Non")</f>
        <v>Non</v>
      </c>
    </row>
    <row r="86" spans="2:8" hidden="1" x14ac:dyDescent="0.35">
      <c r="B86" t="s">
        <v>73</v>
      </c>
      <c r="C86" t="s">
        <v>155</v>
      </c>
      <c r="D86" t="s">
        <v>74</v>
      </c>
      <c r="E86" t="s">
        <v>21</v>
      </c>
      <c r="F86" t="s">
        <v>157</v>
      </c>
      <c r="G86" s="3" t="s">
        <v>50</v>
      </c>
      <c r="H86" t="str">
        <f>IF(MID(Table1[[#This Row],[cardinalité]],2,1)="1","Oui","Non")</f>
        <v>Oui</v>
      </c>
    </row>
    <row r="87" spans="2:8" x14ac:dyDescent="0.35">
      <c r="B87" t="s">
        <v>73</v>
      </c>
      <c r="C87" t="s">
        <v>155</v>
      </c>
      <c r="D87" t="s">
        <v>76</v>
      </c>
      <c r="E87" t="s">
        <v>21</v>
      </c>
      <c r="F87" t="s">
        <v>158</v>
      </c>
      <c r="G87" s="3" t="s">
        <v>10</v>
      </c>
      <c r="H87" t="str">
        <f>IF(MID(Table1[[#This Row],[cardinalité]],2,1)="1","Oui","Non")</f>
        <v>Oui</v>
      </c>
    </row>
    <row r="88" spans="2:8" x14ac:dyDescent="0.35">
      <c r="B88" t="s">
        <v>73</v>
      </c>
      <c r="C88" t="s">
        <v>155</v>
      </c>
      <c r="D88" t="s">
        <v>159</v>
      </c>
      <c r="E88" t="s">
        <v>21</v>
      </c>
      <c r="F88" t="s">
        <v>162</v>
      </c>
      <c r="G88" s="3" t="s">
        <v>10</v>
      </c>
      <c r="H88" t="str">
        <f>IF(MID(Table1[[#This Row],[cardinalité]],2,1)="1","Oui","Non")</f>
        <v>Oui</v>
      </c>
    </row>
    <row r="89" spans="2:8" hidden="1" x14ac:dyDescent="0.35">
      <c r="B89" t="s">
        <v>73</v>
      </c>
      <c r="C89" t="s">
        <v>155</v>
      </c>
      <c r="D89" t="s">
        <v>160</v>
      </c>
      <c r="E89" t="s">
        <v>21</v>
      </c>
      <c r="F89" t="s">
        <v>163</v>
      </c>
      <c r="G89" s="3" t="s">
        <v>50</v>
      </c>
      <c r="H89" t="str">
        <f>IF(MID(Table1[[#This Row],[cardinalité]],2,1)="1","Oui","Non")</f>
        <v>Oui</v>
      </c>
    </row>
    <row r="90" spans="2:8" hidden="1" x14ac:dyDescent="0.35">
      <c r="B90" t="s">
        <v>73</v>
      </c>
      <c r="C90" t="s">
        <v>155</v>
      </c>
      <c r="D90" t="s">
        <v>161</v>
      </c>
      <c r="E90" t="s">
        <v>21</v>
      </c>
      <c r="F90" t="s">
        <v>164</v>
      </c>
      <c r="G90" s="3" t="s">
        <v>50</v>
      </c>
      <c r="H90" t="str">
        <f>IF(MID(Table1[[#This Row],[cardinalité]],2,1)="1","Oui","Non")</f>
        <v>Oui</v>
      </c>
    </row>
    <row r="91" spans="2:8" x14ac:dyDescent="0.35">
      <c r="B91" t="s">
        <v>73</v>
      </c>
      <c r="C91" t="s">
        <v>155</v>
      </c>
      <c r="D91" t="s">
        <v>135</v>
      </c>
      <c r="E91" t="s">
        <v>21</v>
      </c>
      <c r="F91" t="s">
        <v>167</v>
      </c>
      <c r="G91" s="3" t="s">
        <v>10</v>
      </c>
      <c r="H91" t="str">
        <f>IF(MID(Table1[[#This Row],[cardinalité]],2,1)="1","Oui","Non")</f>
        <v>Oui</v>
      </c>
    </row>
    <row r="92" spans="2:8" x14ac:dyDescent="0.35">
      <c r="B92" t="s">
        <v>73</v>
      </c>
      <c r="C92" t="s">
        <v>155</v>
      </c>
      <c r="D92" t="s">
        <v>165</v>
      </c>
      <c r="E92" t="s">
        <v>21</v>
      </c>
      <c r="F92" t="s">
        <v>166</v>
      </c>
      <c r="G92" s="3" t="s">
        <v>10</v>
      </c>
      <c r="H92" t="str">
        <f>IF(MID(Table1[[#This Row],[cardinalité]],2,1)="1","Oui","Non")</f>
        <v>Oui</v>
      </c>
    </row>
    <row r="93" spans="2:8" hidden="1" x14ac:dyDescent="0.35">
      <c r="B93" t="s">
        <v>73</v>
      </c>
      <c r="C93" t="s">
        <v>168</v>
      </c>
      <c r="D93" t="s">
        <v>74</v>
      </c>
      <c r="E93" t="s">
        <v>21</v>
      </c>
      <c r="F93" t="s">
        <v>133</v>
      </c>
      <c r="G93" s="3" t="s">
        <v>50</v>
      </c>
      <c r="H93" t="str">
        <f>IF(MID(Table1[[#This Row],[cardinalité]],2,1)="1","Oui","Non")</f>
        <v>Oui</v>
      </c>
    </row>
    <row r="94" spans="2:8" x14ac:dyDescent="0.35">
      <c r="B94" t="s">
        <v>73</v>
      </c>
      <c r="C94" t="s">
        <v>168</v>
      </c>
      <c r="D94" t="s">
        <v>169</v>
      </c>
      <c r="E94" t="s">
        <v>21</v>
      </c>
      <c r="F94" t="s">
        <v>170</v>
      </c>
      <c r="G94" s="3" t="s">
        <v>10</v>
      </c>
      <c r="H94" t="str">
        <f>IF(MID(Table1[[#This Row],[cardinalité]],2,1)="1","Oui","Non")</f>
        <v>Oui</v>
      </c>
    </row>
    <row r="95" spans="2:8" x14ac:dyDescent="0.35">
      <c r="B95" t="s">
        <v>73</v>
      </c>
      <c r="C95" t="s">
        <v>168</v>
      </c>
      <c r="D95" t="s">
        <v>171</v>
      </c>
      <c r="E95" t="s">
        <v>21</v>
      </c>
      <c r="F95" t="s">
        <v>172</v>
      </c>
      <c r="G95" s="3" t="s">
        <v>10</v>
      </c>
      <c r="H95" t="str">
        <f>IF(MID(Table1[[#This Row],[cardinalité]],2,1)="1","Oui","Non")</f>
        <v>Oui</v>
      </c>
    </row>
    <row r="96" spans="2:8" x14ac:dyDescent="0.35">
      <c r="G96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9e7219-c6a3-4e02-a359-9e49c6cb19d4">
      <Terms xmlns="http://schemas.microsoft.com/office/infopath/2007/PartnerControls"/>
    </lcf76f155ced4ddcb4097134ff3c332f>
    <TaxCatchAll xmlns="24d71414-775e-4b95-bb46-1cc9f0c82a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8837B28AF0F243BC85D07915B2D419" ma:contentTypeVersion="18" ma:contentTypeDescription="Crée un document." ma:contentTypeScope="" ma:versionID="25828f93ac6a0d3d62c9950d1e2230f7">
  <xsd:schema xmlns:xsd="http://www.w3.org/2001/XMLSchema" xmlns:xs="http://www.w3.org/2001/XMLSchema" xmlns:p="http://schemas.microsoft.com/office/2006/metadata/properties" xmlns:ns2="e39e7219-c6a3-4e02-a359-9e49c6cb19d4" xmlns:ns3="24d71414-775e-4b95-bb46-1cc9f0c82a62" targetNamespace="http://schemas.microsoft.com/office/2006/metadata/properties" ma:root="true" ma:fieldsID="4e33d13e1a0f7aefea677d5fbb70b1d5" ns2:_="" ns3:_="">
    <xsd:import namespace="e39e7219-c6a3-4e02-a359-9e49c6cb19d4"/>
    <xsd:import namespace="24d71414-775e-4b95-bb46-1cc9f0c82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e7219-c6a3-4e02-a359-9e49c6cb19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0dec428-4417-4531-8d24-fd80b4001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71414-775e-4b95-bb46-1cc9f0c82a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9903d8b-86f7-4322-b422-61b0b19a175d}" ma:internalName="TaxCatchAll" ma:showField="CatchAllData" ma:web="24d71414-775e-4b95-bb46-1cc9f0c82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269B3-FDB6-458D-96DC-31F6EAFBF8E9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e39e7219-c6a3-4e02-a359-9e49c6cb19d4"/>
    <ds:schemaRef ds:uri="24d71414-775e-4b95-bb46-1cc9f0c82a6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E8030D-E637-4145-9871-0CA81FF5F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e7219-c6a3-4e02-a359-9e49c6cb19d4"/>
    <ds:schemaRef ds:uri="24d71414-775e-4b95-bb46-1cc9f0c82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A5B6CD-40B8-4C3C-83AC-3B7B575331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DonneesCDA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Evain</dc:creator>
  <cp:lastModifiedBy>Stanislas Evain</cp:lastModifiedBy>
  <dcterms:created xsi:type="dcterms:W3CDTF">2024-12-23T14:26:35Z</dcterms:created>
  <dcterms:modified xsi:type="dcterms:W3CDTF">2025-01-15T13:32:01Z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0x010100668837B28AF0F243BC85D07915B2D419</vt:lpwstr>
  </property>
  <property fmtid="{D5CDD505-2E9C-101B-9397-08002B2CF9AE}" pid="3" name="MediaServiceImageTags">
    <vt:lpwstr/>
  </property>
</Properties>
</file>